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4525"/>
</workbook>
</file>

<file path=xl/calcChain.xml><?xml version="1.0" encoding="utf-8"?>
<calcChain xmlns="http://schemas.openxmlformats.org/spreadsheetml/2006/main">
  <c r="G42" i="4" l="1"/>
  <c r="G49" i="4"/>
  <c r="G41" i="4"/>
  <c r="G27" i="4"/>
  <c r="G20" i="4" s="1"/>
  <c r="F21" i="4"/>
  <c r="F27" i="4"/>
  <c r="F20" i="4" s="1"/>
  <c r="F42" i="4"/>
  <c r="F49" i="4"/>
  <c r="F41" i="4" s="1"/>
  <c r="G59" i="4"/>
  <c r="G65" i="4"/>
  <c r="G75" i="4"/>
  <c r="G69" i="4" s="1"/>
  <c r="G86" i="4"/>
  <c r="G90" i="4"/>
  <c r="F59" i="4"/>
  <c r="F65" i="4"/>
  <c r="F75" i="4"/>
  <c r="F69" i="4" s="1"/>
  <c r="F86" i="4"/>
  <c r="F90" i="4"/>
  <c r="G64" i="4" l="1"/>
  <c r="G94" i="4" s="1"/>
  <c r="F84" i="4"/>
  <c r="F64" i="4"/>
  <c r="F58" i="4"/>
  <c r="G58" i="4"/>
  <c r="G84" i="4"/>
  <c r="F94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sharedStrings.xml><?xml version="1.0" encoding="utf-8"?>
<sst xmlns="http://schemas.openxmlformats.org/spreadsheetml/2006/main" count="175" uniqueCount="141">
  <si>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</si>
  <si>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</si>
  <si>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</si>
  <si>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</si>
  <si>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</si>
  <si>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</si>
  <si>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</si>
  <si>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</si>
  <si>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</si>
  <si>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</si>
  <si>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</si>
  <si>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</si>
  <si>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</si>
  <si>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</si>
  <si>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</si>
  <si>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</si>
  <si>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</si>
  <si>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</si>
  <si>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</si>
  <si>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</si>
  <si>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</si>
  <si>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</si>
  <si>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</si>
  <si>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</si>
  <si>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</si>
  <si>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</si>
  <si>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</si>
  <si>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</si>
  <si>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</si>
  <si>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</si>
  <si>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</si>
  <si>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</si>
  <si>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</si>
  <si>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</si>
  <si>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</si>
  <si>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</si>
  <si>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</si>
  <si>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</si>
  <si>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</si>
  <si>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</si>
  <si>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</si>
  <si>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</si>
  <si>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</si>
  <si>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</si>
  <si>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</si>
  <si>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</si>
  <si>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</si>
  <si>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</si>
  <si>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</si>
  <si>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</si>
  <si>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</si>
  <si>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</si>
  <si>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</si>
  <si>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</si>
  <si>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</si>
  <si>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</si>
  <si>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</si>
  <si>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</si>
  <si>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</si>
  <si>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</si>
  <si>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</si>
  <si>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</si>
  <si>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</si>
  <si>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</si>
  <si>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</si>
  <si>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</si>
  <si>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</si>
  <si>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</si>
  <si>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</si>
  <si>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</si>
  <si>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</si>
  <si>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</si>
  <si>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</si>
  <si>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</si>
  <si>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</si>
  <si>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</si>
  <si>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</si>
  <si>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</si>
  <si>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</si>
  <si>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</si>
  <si>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</si>
  <si>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</si>
  <si>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</si>
  <si>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</si>
  <si>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</si>
  <si>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</si>
  <si>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</si>
  <si>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</si>
  <si>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</si>
  <si>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</si>
  <si>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</si>
  <si>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</si>
  <si>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</si>
  <si>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</si>
  <si>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</si>
  <si>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</si>
  <si>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</si>
  <si>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</si>
  <si>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</si>
  <si>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</si>
  <si>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</si>
  <si>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</si>
  <si>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</si>
  <si>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</si>
  <si>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</si>
  <si>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</si>
  <si>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</si>
  <si>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</si>
  <si>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</si>
  <si>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</si>
  <si>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</si>
  <si>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</si>
  <si>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</si>
  <si>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</si>
  <si>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</si>
  <si>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</si>
  <si>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</si>
  <si>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</si>
  <si>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</si>
  <si>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</si>
  <si>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</si>
  <si>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</si>
  <si>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</si>
  <si>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</si>
  <si>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</si>
  <si>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</si>
  <si>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</si>
  <si>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</si>
  <si>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</si>
  <si>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</si>
  <si>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</si>
  <si>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</si>
  <si>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Pateikimo valiuta ir tikslumas: eurais arba tūkstančiais eurų</t>
  </si>
  <si>
    <t>Vilkaviškio muzikos mokykla</t>
  </si>
  <si>
    <t>PAGAL  2020.09.30 D. DUOMENIS</t>
  </si>
  <si>
    <t xml:space="preserve">2020.10.20 Nr.     </t>
  </si>
  <si>
    <t>190569828, Kęstučio g. 13, Vilkaviškis</t>
  </si>
  <si>
    <t>Direktorius</t>
  </si>
  <si>
    <t>Vyriausiasis buhalteris</t>
  </si>
  <si>
    <t>Artūras Pečkaitis</t>
  </si>
  <si>
    <t>Ričardas Augaitis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</si>
</sst>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showGridLines="0" tabSelected="1" topLeftCell="A49" zoomScaleNormal="100" zoomScaleSheetLayoutView="100" workbookViewId="0">
      <selection activeCell="E95" sqref="E95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26" t="s">
        <v>94</v>
      </c>
      <c r="F2" s="127"/>
      <c r="G2" s="127"/>
    </row>
    <row r="3" spans="1:7" x14ac:dyDescent="0.2">
      <c r="E3" s="128" t="s">
        <v>112</v>
      </c>
      <c r="F3" s="129"/>
      <c r="G3" s="129"/>
    </row>
    <row r="5" spans="1:7" x14ac:dyDescent="0.2">
      <c r="A5" s="118" t="s">
        <v>93</v>
      </c>
      <c r="B5" s="119"/>
      <c r="C5" s="119"/>
      <c r="D5" s="119"/>
      <c r="E5" s="119"/>
      <c r="F5" s="115"/>
      <c r="G5" s="115"/>
    </row>
    <row r="6" spans="1:7" x14ac:dyDescent="0.2">
      <c r="A6" s="131"/>
      <c r="B6" s="131"/>
      <c r="C6" s="131"/>
      <c r="D6" s="131"/>
      <c r="E6" s="131"/>
      <c r="F6" s="131"/>
      <c r="G6" s="131"/>
    </row>
    <row r="7" spans="1:7" x14ac:dyDescent="0.2">
      <c r="A7" s="111" t="s">
        <v>133</v>
      </c>
      <c r="B7" s="112"/>
      <c r="C7" s="112"/>
      <c r="D7" s="112"/>
      <c r="E7" s="112"/>
      <c r="F7" s="113"/>
      <c r="G7" s="113"/>
    </row>
    <row r="8" spans="1:7" x14ac:dyDescent="0.2">
      <c r="A8" s="98" t="s">
        <v>113</v>
      </c>
      <c r="B8" s="130"/>
      <c r="C8" s="130"/>
      <c r="D8" s="130"/>
      <c r="E8" s="130"/>
      <c r="F8" s="115"/>
      <c r="G8" s="115"/>
    </row>
    <row r="9" spans="1:7" ht="12.75" customHeight="1" x14ac:dyDescent="0.2">
      <c r="A9" s="111" t="s">
        <v>136</v>
      </c>
      <c r="B9" s="112"/>
      <c r="C9" s="112"/>
      <c r="D9" s="112"/>
      <c r="E9" s="112"/>
      <c r="F9" s="113"/>
      <c r="G9" s="113"/>
    </row>
    <row r="10" spans="1:7" x14ac:dyDescent="0.2">
      <c r="A10" s="94" t="s">
        <v>114</v>
      </c>
      <c r="B10" s="116"/>
      <c r="C10" s="116"/>
      <c r="D10" s="116"/>
      <c r="E10" s="116"/>
      <c r="F10" s="117"/>
      <c r="G10" s="117"/>
    </row>
    <row r="11" spans="1:7" x14ac:dyDescent="0.2">
      <c r="A11" s="117"/>
      <c r="B11" s="117"/>
      <c r="C11" s="117"/>
      <c r="D11" s="117"/>
      <c r="E11" s="117"/>
      <c r="F11" s="117"/>
      <c r="G11" s="117"/>
    </row>
    <row r="12" spans="1:7" x14ac:dyDescent="0.2">
      <c r="A12" s="114"/>
      <c r="B12" s="115"/>
      <c r="C12" s="115"/>
      <c r="D12" s="115"/>
      <c r="E12" s="115"/>
    </row>
    <row r="13" spans="1:7" x14ac:dyDescent="0.2">
      <c r="A13" s="118" t="s">
        <v>0</v>
      </c>
      <c r="B13" s="119"/>
      <c r="C13" s="119"/>
      <c r="D13" s="119"/>
      <c r="E13" s="119"/>
      <c r="F13" s="120"/>
      <c r="G13" s="120"/>
    </row>
    <row r="14" spans="1:7" x14ac:dyDescent="0.2">
      <c r="A14" s="118" t="s">
        <v>134</v>
      </c>
      <c r="B14" s="119"/>
      <c r="C14" s="119"/>
      <c r="D14" s="119"/>
      <c r="E14" s="119"/>
      <c r="F14" s="120"/>
      <c r="G14" s="120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21" t="s">
        <v>135</v>
      </c>
      <c r="B16" s="122"/>
      <c r="C16" s="122"/>
      <c r="D16" s="122"/>
      <c r="E16" s="122"/>
      <c r="F16" s="123"/>
      <c r="G16" s="123"/>
    </row>
    <row r="17" spans="1:7" x14ac:dyDescent="0.2">
      <c r="A17" s="98" t="s">
        <v>1</v>
      </c>
      <c r="B17" s="98"/>
      <c r="C17" s="98"/>
      <c r="D17" s="98"/>
      <c r="E17" s="98"/>
      <c r="F17" s="124"/>
      <c r="G17" s="124"/>
    </row>
    <row r="18" spans="1:7" ht="12.75" customHeight="1" x14ac:dyDescent="0.2">
      <c r="A18" s="8"/>
      <c r="B18" s="9"/>
      <c r="C18" s="9"/>
      <c r="D18" s="125" t="s">
        <v>132</v>
      </c>
      <c r="E18" s="125"/>
      <c r="F18" s="125"/>
      <c r="G18" s="125"/>
    </row>
    <row r="19" spans="1:7" ht="67.5" customHeight="1" x14ac:dyDescent="0.2">
      <c r="A19" s="3" t="s">
        <v>2</v>
      </c>
      <c r="B19" s="108" t="s">
        <v>3</v>
      </c>
      <c r="C19" s="109"/>
      <c r="D19" s="110"/>
      <c r="E19" s="2" t="s">
        <v>4</v>
      </c>
      <c r="F19" s="1" t="s">
        <v>5</v>
      </c>
      <c r="G19" s="1" t="s">
        <v>6</v>
      </c>
    </row>
    <row r="20" spans="1:7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176948.22000000003</v>
      </c>
      <c r="G20" s="87">
        <f>SUM(G21,G27,G38,G39)</f>
        <v>134828.93000000002</v>
      </c>
    </row>
    <row r="21" spans="1:7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0</v>
      </c>
      <c r="G21" s="88">
        <v>70.64</v>
      </c>
    </row>
    <row r="22" spans="1:7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</row>
    <row r="23" spans="1:7" s="12" customFormat="1" ht="12.75" customHeight="1" x14ac:dyDescent="0.2">
      <c r="A23" s="23" t="s">
        <v>12</v>
      </c>
      <c r="B23" s="7"/>
      <c r="C23" s="43" t="s">
        <v>116</v>
      </c>
      <c r="D23" s="29"/>
      <c r="E23" s="82"/>
      <c r="F23" s="88"/>
      <c r="G23" s="88">
        <v>70.64</v>
      </c>
    </row>
    <row r="24" spans="1:7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/>
      <c r="G24" s="88"/>
    </row>
    <row r="25" spans="1:7" s="12" customFormat="1" ht="12.75" customHeight="1" x14ac:dyDescent="0.2">
      <c r="A25" s="23" t="s">
        <v>15</v>
      </c>
      <c r="B25" s="7"/>
      <c r="C25" s="43" t="s">
        <v>121</v>
      </c>
      <c r="D25" s="29"/>
      <c r="E25" s="30"/>
      <c r="F25" s="88"/>
      <c r="G25" s="88"/>
    </row>
    <row r="26" spans="1:7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</row>
    <row r="27" spans="1:7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176948.22000000003</v>
      </c>
      <c r="G27" s="88">
        <f>SUM(G28:G37)</f>
        <v>134758.29</v>
      </c>
    </row>
    <row r="28" spans="1:7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</row>
    <row r="29" spans="1:7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>
        <v>77621.27</v>
      </c>
      <c r="G29" s="88">
        <v>79233.710000000006</v>
      </c>
    </row>
    <row r="30" spans="1:7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/>
      <c r="G30" s="88"/>
    </row>
    <row r="31" spans="1:7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</row>
    <row r="32" spans="1:7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/>
      <c r="G32" s="88"/>
    </row>
    <row r="33" spans="1:7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>
        <v>34635</v>
      </c>
      <c r="G33" s="88"/>
    </row>
    <row r="34" spans="1:7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</row>
    <row r="35" spans="1:7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4911.130000000001</v>
      </c>
      <c r="G35" s="88">
        <v>2162.3000000000002</v>
      </c>
    </row>
    <row r="36" spans="1:7" s="12" customFormat="1" ht="12.75" customHeight="1" x14ac:dyDescent="0.2">
      <c r="A36" s="23" t="s">
        <v>34</v>
      </c>
      <c r="B36" s="26"/>
      <c r="C36" s="45" t="s">
        <v>115</v>
      </c>
      <c r="D36" s="46"/>
      <c r="E36" s="82"/>
      <c r="F36" s="88">
        <v>59780.820000000007</v>
      </c>
      <c r="G36" s="88">
        <v>53362.28</v>
      </c>
    </row>
    <row r="37" spans="1:7" s="12" customFormat="1" ht="12.75" customHeight="1" x14ac:dyDescent="0.2">
      <c r="A37" s="23" t="s">
        <v>35</v>
      </c>
      <c r="B37" s="7"/>
      <c r="C37" s="43" t="s">
        <v>123</v>
      </c>
      <c r="D37" s="29"/>
      <c r="E37" s="30"/>
      <c r="F37" s="88"/>
      <c r="G37" s="88"/>
    </row>
    <row r="38" spans="1:7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</row>
    <row r="39" spans="1:7" s="12" customFormat="1" ht="12.75" customHeight="1" x14ac:dyDescent="0.2">
      <c r="A39" s="30" t="s">
        <v>44</v>
      </c>
      <c r="B39" s="6" t="s">
        <v>128</v>
      </c>
      <c r="C39" s="6"/>
      <c r="D39" s="44"/>
      <c r="E39" s="83"/>
      <c r="F39" s="88"/>
      <c r="G39" s="88"/>
    </row>
    <row r="40" spans="1:7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</row>
    <row r="41" spans="1:7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123524.34</v>
      </c>
      <c r="G41" s="87">
        <f>SUM(G42,G48,G49,G56,G57)</f>
        <v>59302.95</v>
      </c>
    </row>
    <row r="42" spans="1:7" s="12" customFormat="1" ht="12.75" customHeight="1" x14ac:dyDescent="0.2">
      <c r="A42" s="56" t="s">
        <v>9</v>
      </c>
      <c r="B42" s="48" t="s">
        <v>49</v>
      </c>
      <c r="C42" s="50"/>
      <c r="D42" s="67"/>
      <c r="E42" s="30">
        <v>9</v>
      </c>
      <c r="F42" s="88">
        <f>SUM(F43:F47)</f>
        <v>40.049999999999997</v>
      </c>
      <c r="G42" s="88">
        <f>SUM(G43:G47)</f>
        <v>0</v>
      </c>
    </row>
    <row r="43" spans="1:7" s="12" customFormat="1" ht="12.75" customHeight="1" x14ac:dyDescent="0.2">
      <c r="A43" s="18" t="s">
        <v>10</v>
      </c>
      <c r="B43" s="26"/>
      <c r="C43" s="45" t="s">
        <v>50</v>
      </c>
      <c r="D43" s="46"/>
      <c r="E43" s="30"/>
      <c r="F43" s="88"/>
      <c r="G43" s="88"/>
    </row>
    <row r="44" spans="1:7" s="12" customFormat="1" ht="12.75" customHeight="1" x14ac:dyDescent="0.2">
      <c r="A44" s="18" t="s">
        <v>12</v>
      </c>
      <c r="B44" s="26"/>
      <c r="C44" s="45" t="s">
        <v>90</v>
      </c>
      <c r="D44" s="46"/>
      <c r="E44" s="30">
        <v>9</v>
      </c>
      <c r="F44" s="88">
        <v>40.049999999999997</v>
      </c>
      <c r="G44" s="88"/>
    </row>
    <row r="45" spans="1:7" s="12" customFormat="1" x14ac:dyDescent="0.2">
      <c r="A45" s="18" t="s">
        <v>13</v>
      </c>
      <c r="B45" s="26"/>
      <c r="C45" s="45" t="s">
        <v>117</v>
      </c>
      <c r="D45" s="46"/>
      <c r="E45" s="30"/>
      <c r="F45" s="88"/>
      <c r="G45" s="88"/>
    </row>
    <row r="46" spans="1:7" s="12" customFormat="1" x14ac:dyDescent="0.2">
      <c r="A46" s="18" t="s">
        <v>15</v>
      </c>
      <c r="B46" s="26"/>
      <c r="C46" s="45" t="s">
        <v>122</v>
      </c>
      <c r="D46" s="46"/>
      <c r="E46" s="30"/>
      <c r="F46" s="88"/>
      <c r="G46" s="88"/>
    </row>
    <row r="47" spans="1:7" s="12" customFormat="1" ht="12.75" customHeight="1" x14ac:dyDescent="0.2">
      <c r="A47" s="18" t="s">
        <v>92</v>
      </c>
      <c r="B47" s="32"/>
      <c r="C47" s="99" t="s">
        <v>103</v>
      </c>
      <c r="D47" s="100"/>
      <c r="E47" s="30"/>
      <c r="F47" s="88"/>
      <c r="G47" s="88"/>
    </row>
    <row r="48" spans="1:7" s="12" customFormat="1" ht="12.75" customHeight="1" x14ac:dyDescent="0.2">
      <c r="A48" s="56" t="s">
        <v>16</v>
      </c>
      <c r="B48" s="68" t="s">
        <v>109</v>
      </c>
      <c r="C48" s="53"/>
      <c r="D48" s="69"/>
      <c r="E48" s="30">
        <v>10</v>
      </c>
      <c r="F48" s="88">
        <v>266.33</v>
      </c>
      <c r="G48" s="88">
        <v>108.51</v>
      </c>
    </row>
    <row r="49" spans="1:7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114832.90999999999</v>
      </c>
      <c r="G49" s="88">
        <f>SUM(G50:G55)</f>
        <v>55401.56</v>
      </c>
    </row>
    <row r="50" spans="1:7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</row>
    <row r="51" spans="1:7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</row>
    <row r="52" spans="1:7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</row>
    <row r="53" spans="1:7" s="12" customFormat="1" ht="12.75" customHeight="1" x14ac:dyDescent="0.2">
      <c r="A53" s="18" t="s">
        <v>41</v>
      </c>
      <c r="B53" s="26"/>
      <c r="C53" s="99" t="s">
        <v>89</v>
      </c>
      <c r="D53" s="100"/>
      <c r="E53" s="85">
        <v>11</v>
      </c>
      <c r="F53" s="88">
        <v>1310.4000000000001</v>
      </c>
      <c r="G53" s="88"/>
    </row>
    <row r="54" spans="1:7" s="12" customFormat="1" ht="12.75" customHeight="1" x14ac:dyDescent="0.2">
      <c r="A54" s="18" t="s">
        <v>42</v>
      </c>
      <c r="B54" s="26"/>
      <c r="C54" s="45" t="s">
        <v>83</v>
      </c>
      <c r="D54" s="46"/>
      <c r="E54" s="85">
        <v>12</v>
      </c>
      <c r="F54" s="88">
        <v>113522.51</v>
      </c>
      <c r="G54" s="88">
        <v>55396.46</v>
      </c>
    </row>
    <row r="55" spans="1:7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>
        <v>5.0999999999999996</v>
      </c>
    </row>
    <row r="56" spans="1:7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</row>
    <row r="57" spans="1:7" s="12" customFormat="1" ht="12.75" customHeight="1" x14ac:dyDescent="0.2">
      <c r="A57" s="56" t="s">
        <v>55</v>
      </c>
      <c r="B57" s="4" t="s">
        <v>56</v>
      </c>
      <c r="C57" s="4"/>
      <c r="D57" s="60"/>
      <c r="E57" s="30">
        <v>13</v>
      </c>
      <c r="F57" s="88">
        <v>8385.0499999999993</v>
      </c>
      <c r="G57" s="88">
        <v>3792.88</v>
      </c>
    </row>
    <row r="58" spans="1:7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300472.56000000006</v>
      </c>
      <c r="G58" s="88">
        <f>SUM(G20,G40,G41)</f>
        <v>194131.88</v>
      </c>
    </row>
    <row r="59" spans="1:7" s="12" customFormat="1" ht="12.75" customHeight="1" x14ac:dyDescent="0.2">
      <c r="A59" s="1" t="s">
        <v>58</v>
      </c>
      <c r="B59" s="13" t="s">
        <v>59</v>
      </c>
      <c r="C59" s="13"/>
      <c r="D59" s="72"/>
      <c r="E59" s="30">
        <v>14</v>
      </c>
      <c r="F59" s="87">
        <f>SUM(F60:F63)</f>
        <v>131754.25999999998</v>
      </c>
      <c r="G59" s="87">
        <f>SUM(G60:G63)</f>
        <v>95287.08</v>
      </c>
    </row>
    <row r="60" spans="1:7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9770.9899999999925</v>
      </c>
      <c r="G60" s="88">
        <v>8866.5</v>
      </c>
    </row>
    <row r="61" spans="1:7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116154.54999999999</v>
      </c>
      <c r="G61" s="88">
        <v>82949.05</v>
      </c>
    </row>
    <row r="62" spans="1:7" s="12" customFormat="1" ht="12.75" customHeight="1" x14ac:dyDescent="0.2">
      <c r="A62" s="30" t="s">
        <v>36</v>
      </c>
      <c r="B62" s="101" t="s">
        <v>104</v>
      </c>
      <c r="C62" s="102"/>
      <c r="D62" s="103"/>
      <c r="E62" s="30"/>
      <c r="F62" s="88"/>
      <c r="G62" s="88"/>
    </row>
    <row r="63" spans="1:7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>
        <v>5828.7199999999993</v>
      </c>
      <c r="G63" s="88">
        <v>3471.53</v>
      </c>
    </row>
    <row r="64" spans="1:7" s="12" customFormat="1" ht="12.75" customHeight="1" x14ac:dyDescent="0.2">
      <c r="A64" s="1" t="s">
        <v>63</v>
      </c>
      <c r="B64" s="13" t="s">
        <v>64</v>
      </c>
      <c r="C64" s="31"/>
      <c r="D64" s="14"/>
      <c r="E64" s="30">
        <v>15</v>
      </c>
      <c r="F64" s="87">
        <f>SUM(F65,F69)</f>
        <v>109329.95</v>
      </c>
      <c r="G64" s="87">
        <f>SUM(G65,G69)</f>
        <v>47692.200000000004</v>
      </c>
    </row>
    <row r="65" spans="1:7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</row>
    <row r="66" spans="1:7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</row>
    <row r="67" spans="1:7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</row>
    <row r="68" spans="1:7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</row>
    <row r="69" spans="1:7" s="61" customFormat="1" ht="12.75" customHeight="1" x14ac:dyDescent="0.2">
      <c r="A69" s="56" t="s">
        <v>16</v>
      </c>
      <c r="B69" s="57" t="s">
        <v>68</v>
      </c>
      <c r="C69" s="58"/>
      <c r="D69" s="59"/>
      <c r="E69" s="56">
        <v>15</v>
      </c>
      <c r="F69" s="88">
        <f>SUM(F70:F75,F78:F83)</f>
        <v>109329.95</v>
      </c>
      <c r="G69" s="88">
        <f>SUM(G70:G75,G78:G83)</f>
        <v>47692.200000000004</v>
      </c>
    </row>
    <row r="70" spans="1:7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</row>
    <row r="71" spans="1:7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</row>
    <row r="72" spans="1:7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</row>
    <row r="73" spans="1:7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</row>
    <row r="74" spans="1:7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</row>
    <row r="75" spans="1:7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32</v>
      </c>
      <c r="G75" s="88">
        <f>SUM(G76,G77)</f>
        <v>0</v>
      </c>
    </row>
    <row r="76" spans="1:7" s="12" customFormat="1" ht="12.75" customHeight="1" x14ac:dyDescent="0.2">
      <c r="A76" s="18" t="s">
        <v>125</v>
      </c>
      <c r="B76" s="26"/>
      <c r="C76" s="27"/>
      <c r="D76" s="46" t="s">
        <v>69</v>
      </c>
      <c r="E76" s="85"/>
      <c r="F76" s="88"/>
      <c r="G76" s="88"/>
    </row>
    <row r="77" spans="1:7" s="12" customFormat="1" ht="12.75" customHeight="1" x14ac:dyDescent="0.2">
      <c r="A77" s="18" t="s">
        <v>126</v>
      </c>
      <c r="B77" s="26"/>
      <c r="C77" s="27"/>
      <c r="D77" s="46" t="s">
        <v>70</v>
      </c>
      <c r="E77" s="82"/>
      <c r="F77" s="88">
        <v>32</v>
      </c>
      <c r="G77" s="88"/>
    </row>
    <row r="78" spans="1:7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</row>
    <row r="79" spans="1:7" s="12" customFormat="1" ht="12.75" customHeight="1" x14ac:dyDescent="0.2">
      <c r="A79" s="18" t="s">
        <v>32</v>
      </c>
      <c r="B79" s="33"/>
      <c r="C79" s="45" t="s">
        <v>110</v>
      </c>
      <c r="D79" s="47"/>
      <c r="E79" s="85"/>
      <c r="F79" s="88"/>
      <c r="G79" s="88"/>
    </row>
    <row r="80" spans="1:7" s="12" customFormat="1" ht="12.75" customHeight="1" x14ac:dyDescent="0.2">
      <c r="A80" s="18" t="s">
        <v>34</v>
      </c>
      <c r="B80" s="7"/>
      <c r="C80" s="43" t="s">
        <v>72</v>
      </c>
      <c r="D80" s="29"/>
      <c r="E80" s="85">
        <v>15</v>
      </c>
      <c r="F80" s="88">
        <v>1183.71</v>
      </c>
      <c r="G80" s="88">
        <v>1263.97</v>
      </c>
    </row>
    <row r="81" spans="1:7" s="12" customFormat="1" ht="12.75" customHeight="1" x14ac:dyDescent="0.2">
      <c r="A81" s="18" t="s">
        <v>35</v>
      </c>
      <c r="B81" s="7"/>
      <c r="C81" s="43" t="s">
        <v>73</v>
      </c>
      <c r="D81" s="29"/>
      <c r="E81" s="85">
        <v>15</v>
      </c>
      <c r="F81" s="88">
        <v>61686.01</v>
      </c>
      <c r="G81" s="88"/>
    </row>
    <row r="82" spans="1:7" s="12" customFormat="1" ht="12.75" customHeight="1" x14ac:dyDescent="0.2">
      <c r="A82" s="23" t="s">
        <v>124</v>
      </c>
      <c r="B82" s="26"/>
      <c r="C82" s="45" t="s">
        <v>91</v>
      </c>
      <c r="D82" s="46"/>
      <c r="E82" s="85">
        <v>15</v>
      </c>
      <c r="F82" s="88">
        <v>46428.229999999996</v>
      </c>
      <c r="G82" s="88">
        <v>46428.23</v>
      </c>
    </row>
    <row r="83" spans="1:7" s="12" customFormat="1" ht="12.75" customHeight="1" x14ac:dyDescent="0.2">
      <c r="A83" s="23" t="s">
        <v>127</v>
      </c>
      <c r="B83" s="7"/>
      <c r="C83" s="43" t="s">
        <v>74</v>
      </c>
      <c r="D83" s="29"/>
      <c r="E83" s="83"/>
      <c r="F83" s="88"/>
      <c r="G83" s="88"/>
    </row>
    <row r="84" spans="1:7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59388.350000000348</v>
      </c>
      <c r="G84" s="87">
        <f>SUM(G85,G86,G89,G90)</f>
        <v>51152.6</v>
      </c>
    </row>
    <row r="85" spans="1:7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</row>
    <row r="86" spans="1:7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</row>
    <row r="87" spans="1:7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</row>
    <row r="88" spans="1:7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</row>
    <row r="89" spans="1:7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</row>
    <row r="90" spans="1:7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59388.350000000348</v>
      </c>
      <c r="G90" s="88">
        <f>SUM(G91,G92)</f>
        <v>51152.6</v>
      </c>
    </row>
    <row r="91" spans="1:7" s="12" customFormat="1" ht="12.75" customHeight="1" x14ac:dyDescent="0.2">
      <c r="A91" s="23" t="s">
        <v>118</v>
      </c>
      <c r="B91" s="31"/>
      <c r="C91" s="43" t="s">
        <v>105</v>
      </c>
      <c r="D91" s="10"/>
      <c r="E91" s="82"/>
      <c r="F91" s="88">
        <v>8235.7500000003492</v>
      </c>
      <c r="G91" s="88">
        <v>3800.74</v>
      </c>
    </row>
    <row r="92" spans="1:7" s="12" customFormat="1" ht="12.75" customHeight="1" x14ac:dyDescent="0.2">
      <c r="A92" s="23" t="s">
        <v>119</v>
      </c>
      <c r="B92" s="31"/>
      <c r="C92" s="43" t="s">
        <v>106</v>
      </c>
      <c r="D92" s="10"/>
      <c r="E92" s="82"/>
      <c r="F92" s="88">
        <v>51152.6</v>
      </c>
      <c r="G92" s="88">
        <v>47351.86</v>
      </c>
    </row>
    <row r="93" spans="1:7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</row>
    <row r="94" spans="1:7" s="12" customFormat="1" ht="25.5" customHeight="1" x14ac:dyDescent="0.2">
      <c r="A94" s="1"/>
      <c r="B94" s="104" t="s">
        <v>120</v>
      </c>
      <c r="C94" s="105"/>
      <c r="D94" s="100"/>
      <c r="E94" s="30"/>
      <c r="F94" s="89">
        <f>SUM(F59,F64,F84,F93)</f>
        <v>300472.56000000029</v>
      </c>
      <c r="G94" s="89">
        <f>SUM(G59,G64,G84,G93)</f>
        <v>194131.88</v>
      </c>
    </row>
    <row r="95" spans="1:7" s="12" customFormat="1" x14ac:dyDescent="0.2">
      <c r="A95" s="41"/>
      <c r="B95" s="40"/>
      <c r="C95" s="40"/>
      <c r="D95" s="40"/>
      <c r="E95" s="40"/>
      <c r="F95" s="42"/>
      <c r="G95" s="42"/>
    </row>
    <row r="96" spans="1:7" s="12" customFormat="1" ht="12.75" customHeight="1" x14ac:dyDescent="0.2">
      <c r="A96" s="107" t="s">
        <v>137</v>
      </c>
      <c r="B96" s="107"/>
      <c r="C96" s="107"/>
      <c r="D96" s="107"/>
      <c r="E96" s="91"/>
      <c r="F96" s="97" t="s">
        <v>139</v>
      </c>
      <c r="G96" s="97"/>
    </row>
    <row r="97" spans="1:8" s="12" customFormat="1" ht="12.75" customHeight="1" x14ac:dyDescent="0.2">
      <c r="A97" s="106" t="s">
        <v>129</v>
      </c>
      <c r="B97" s="106"/>
      <c r="C97" s="106"/>
      <c r="D97" s="106"/>
      <c r="E97" s="42" t="s">
        <v>130</v>
      </c>
      <c r="F97" s="98" t="s">
        <v>111</v>
      </c>
      <c r="G97" s="98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96" t="s">
        <v>138</v>
      </c>
      <c r="B99" s="96"/>
      <c r="C99" s="96"/>
      <c r="D99" s="96"/>
      <c r="E99" s="92"/>
      <c r="F99" s="93" t="s">
        <v>140</v>
      </c>
      <c r="G99" s="93"/>
    </row>
    <row r="100" spans="1:8" s="12" customFormat="1" ht="12.75" customHeight="1" x14ac:dyDescent="0.2">
      <c r="A100" s="95" t="s">
        <v>131</v>
      </c>
      <c r="B100" s="95"/>
      <c r="C100" s="95"/>
      <c r="D100" s="95"/>
      <c r="E100" s="61" t="s">
        <v>130</v>
      </c>
      <c r="F100" s="94" t="s">
        <v>111</v>
      </c>
      <c r="G100" s="94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  <mergeCell ref="F96:G96"/>
    <mergeCell ref="F97:G97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Ričardas</dc:creator>
  <cp:lastModifiedBy>Ričardas</cp:lastModifiedBy>
  <cp:lastPrinted>2020-10-26T08:05:12Z</cp:lastPrinted>
  <dcterms:created xsi:type="dcterms:W3CDTF">2009-07-20T14:30:53Z</dcterms:created>
  <dcterms:modified xsi:type="dcterms:W3CDTF">2020-10-26T08:08:34Z</dcterms:modified>
</cp:coreProperties>
</file>