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20" i="4" s="1"/>
  <c r="F42" i="4"/>
  <c r="F49" i="4"/>
  <c r="F41" i="4" s="1"/>
  <c r="G59" i="4"/>
  <c r="G65" i="4"/>
  <c r="G75" i="4"/>
  <c r="G69" i="4" s="1"/>
  <c r="G86" i="4"/>
  <c r="G90" i="4"/>
  <c r="G84" i="4"/>
  <c r="F59" i="4"/>
  <c r="F65" i="4"/>
  <c r="F75" i="4"/>
  <c r="F69" i="4"/>
  <c r="F86" i="4"/>
  <c r="F90" i="4"/>
  <c r="F84" i="4" s="1"/>
  <c r="F64" i="4" l="1"/>
  <c r="F94" i="4" s="1"/>
  <c r="G64" i="4"/>
  <c r="G94" i="4" s="1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<sst xmlns="http://schemas.openxmlformats.org/spreadsheetml/2006/main" count="175" uniqueCount="141">
  <si>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</si>
  <si>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</si>
  <si>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</si>
  <si>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</si>
  <si>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</si>
  <si>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</si>
  <si>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</si>
  <si>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</si>
  <si>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</si>
  <si>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</si>
  <si>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</si>
  <si>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</si>
  <si>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</si>
  <si>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</si>
  <si>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</si>
  <si>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</si>
  <si>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</si>
  <si>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</si>
  <si>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</si>
  <si>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</si>
  <si>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</si>
  <si>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</si>
  <si>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</si>
  <si>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</si>
  <si>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</si>
  <si>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</si>
  <si>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</si>
  <si>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</si>
  <si>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</si>
  <si>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</si>
  <si>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</si>
  <si>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</si>
  <si>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</si>
  <si>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</si>
  <si>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</si>
  <si>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</si>
  <si>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</si>
  <si>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</si>
  <si>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</si>
  <si>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</si>
  <si>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</si>
  <si>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</si>
  <si>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</si>
  <si>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</si>
  <si>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</si>
  <si>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</si>
  <si>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</si>
  <si>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</si>
  <si>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</si>
  <si>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</si>
  <si>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</si>
  <si>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</si>
  <si>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</si>
  <si>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</si>
  <si>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</si>
  <si>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</si>
  <si>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</si>
  <si>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</si>
  <si>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</si>
  <si>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</si>
  <si>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</si>
  <si>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</si>
  <si>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</si>
  <si>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</si>
  <si>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</si>
  <si>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</si>
  <si>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</si>
  <si>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</si>
  <si>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</si>
  <si>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</si>
  <si>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</si>
  <si>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</si>
  <si>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</si>
  <si>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</si>
  <si>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</si>
  <si>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</si>
  <si>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</si>
  <si>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</si>
  <si>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</si>
  <si>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</si>
  <si>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</si>
  <si>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</si>
  <si>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</si>
  <si>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</si>
  <si>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</si>
  <si>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</si>
  <si>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</si>
  <si>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</si>
  <si>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</si>
  <si>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</si>
  <si>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</si>
  <si>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</si>
  <si>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</si>
  <si>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</si>
  <si>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</si>
  <si>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</si>
  <si>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</si>
  <si>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</si>
  <si>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</si>
  <si>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</si>
  <si>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</si>
  <si>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</si>
  <si>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</si>
  <si>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</si>
  <si>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</si>
  <si>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</si>
  <si>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</si>
  <si>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</si>
  <si>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</si>
  <si>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</si>
  <si>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</si>
  <si>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</si>
  <si>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</si>
  <si>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</si>
  <si>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</si>
  <si>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</si>
  <si>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</si>
  <si>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</si>
  <si>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</si>
  <si>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</si>
  <si>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</si>
  <si>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</si>
  <si>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</si>
  <si>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</si>
  <si>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</si>
  <si>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</si>
  <si>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</si>
  <si>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</si>
  <si>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</si>
  <si>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</si>
  <si>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</si>
  <si>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</si>
  <si>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</si>
  <si>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</si>
  <si>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2020.03.31 D. DUOMENIS</t>
  </si>
  <si>
    <t xml:space="preserve">2020.04.14 Nr.     </t>
  </si>
  <si>
    <t>190569828, kęstučio g. 13, Vilkaviškis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</si>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</sst>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10" zoomScaleNormal="100" zoomScaleSheetLayoutView="100" workbookViewId="0">
      <selection activeCell="K90" sqref="K9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4" t="s">
        <v>94</v>
      </c>
      <c r="F2" s="115"/>
      <c r="G2" s="115"/>
    </row>
    <row r="3" spans="1:7" x14ac:dyDescent="0.2">
      <c r="E3" s="116" t="s">
        <v>112</v>
      </c>
      <c r="F3" s="117"/>
      <c r="G3" s="117"/>
    </row>
    <row r="5" spans="1:7" x14ac:dyDescent="0.2">
      <c r="A5" s="97" t="s">
        <v>93</v>
      </c>
      <c r="B5" s="98"/>
      <c r="C5" s="98"/>
      <c r="D5" s="98"/>
      <c r="E5" s="98"/>
      <c r="F5" s="121"/>
      <c r="G5" s="121"/>
    </row>
    <row r="6" spans="1:7" x14ac:dyDescent="0.2">
      <c r="A6" s="122"/>
      <c r="B6" s="122"/>
      <c r="C6" s="122"/>
      <c r="D6" s="122"/>
      <c r="E6" s="122"/>
      <c r="F6" s="122"/>
      <c r="G6" s="122"/>
    </row>
    <row r="7" spans="1:7" x14ac:dyDescent="0.2">
      <c r="A7" s="118" t="s">
        <v>133</v>
      </c>
      <c r="B7" s="119"/>
      <c r="C7" s="119"/>
      <c r="D7" s="119"/>
      <c r="E7" s="119"/>
      <c r="F7" s="120"/>
      <c r="G7" s="120"/>
    </row>
    <row r="8" spans="1:7" x14ac:dyDescent="0.2">
      <c r="A8" s="103" t="s">
        <v>113</v>
      </c>
      <c r="B8" s="106"/>
      <c r="C8" s="106"/>
      <c r="D8" s="106"/>
      <c r="E8" s="106"/>
      <c r="F8" s="121"/>
      <c r="G8" s="121"/>
    </row>
    <row r="9" spans="1:7" ht="12.75" customHeight="1" x14ac:dyDescent="0.2">
      <c r="A9" s="118" t="s">
        <v>136</v>
      </c>
      <c r="B9" s="119"/>
      <c r="C9" s="119"/>
      <c r="D9" s="119"/>
      <c r="E9" s="119"/>
      <c r="F9" s="120"/>
      <c r="G9" s="120"/>
    </row>
    <row r="10" spans="1:7" x14ac:dyDescent="0.2">
      <c r="A10" s="95" t="s">
        <v>114</v>
      </c>
      <c r="B10" s="94"/>
      <c r="C10" s="94"/>
      <c r="D10" s="94"/>
      <c r="E10" s="94"/>
      <c r="F10" s="127"/>
      <c r="G10" s="127"/>
    </row>
    <row r="11" spans="1:7" x14ac:dyDescent="0.2">
      <c r="A11" s="127"/>
      <c r="B11" s="127"/>
      <c r="C11" s="127"/>
      <c r="D11" s="127"/>
      <c r="E11" s="127"/>
      <c r="F11" s="127"/>
      <c r="G11" s="127"/>
    </row>
    <row r="12" spans="1:7" x14ac:dyDescent="0.2">
      <c r="A12" s="126"/>
      <c r="B12" s="121"/>
      <c r="C12" s="121"/>
      <c r="D12" s="121"/>
      <c r="E12" s="121"/>
    </row>
    <row r="13" spans="1:7" x14ac:dyDescent="0.2">
      <c r="A13" s="97" t="s">
        <v>0</v>
      </c>
      <c r="B13" s="98"/>
      <c r="C13" s="98"/>
      <c r="D13" s="98"/>
      <c r="E13" s="98"/>
      <c r="F13" s="99"/>
      <c r="G13" s="99"/>
    </row>
    <row r="14" spans="1:7" x14ac:dyDescent="0.2">
      <c r="A14" s="97" t="s">
        <v>134</v>
      </c>
      <c r="B14" s="98"/>
      <c r="C14" s="98"/>
      <c r="D14" s="98"/>
      <c r="E14" s="98"/>
      <c r="F14" s="99"/>
      <c r="G14" s="9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0" t="s">
        <v>135</v>
      </c>
      <c r="B16" s="101"/>
      <c r="C16" s="101"/>
      <c r="D16" s="101"/>
      <c r="E16" s="101"/>
      <c r="F16" s="102"/>
      <c r="G16" s="102"/>
    </row>
    <row r="17" spans="1:7" x14ac:dyDescent="0.2">
      <c r="A17" s="103" t="s">
        <v>1</v>
      </c>
      <c r="B17" s="103"/>
      <c r="C17" s="103"/>
      <c r="D17" s="103"/>
      <c r="E17" s="103"/>
      <c r="F17" s="104"/>
      <c r="G17" s="104"/>
    </row>
    <row r="18" spans="1:7" ht="12.75" customHeight="1" x14ac:dyDescent="0.2">
      <c r="A18" s="8"/>
      <c r="B18" s="9"/>
      <c r="C18" s="9"/>
      <c r="D18" s="105" t="s">
        <v>132</v>
      </c>
      <c r="E18" s="105"/>
      <c r="F18" s="105"/>
      <c r="G18" s="105"/>
    </row>
    <row r="19" spans="1:7" ht="67.5" customHeight="1" x14ac:dyDescent="0.2">
      <c r="A19" s="3" t="s">
        <v>2</v>
      </c>
      <c r="B19" s="123" t="s">
        <v>3</v>
      </c>
      <c r="C19" s="124"/>
      <c r="D19" s="125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132767.22000000003</v>
      </c>
      <c r="G20" s="87">
        <f>SUM(G21,G27,G38,G39)</f>
        <v>134828.93000000002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17.640000000000327</v>
      </c>
      <c r="G21" s="88">
        <f>SUM(G22:G26)</f>
        <v>70.640000000000327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>
        <v>17.640000000000327</v>
      </c>
      <c r="G23" s="88">
        <v>70.640000000000327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132749.58000000002</v>
      </c>
      <c r="G27" s="88">
        <f>SUM(G28:G37)</f>
        <v>134758.29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78696.23000000001</v>
      </c>
      <c r="G29" s="88">
        <v>79233.710000000006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1973.2700000000004</v>
      </c>
      <c r="G35" s="88">
        <v>2162.3000000000002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52080.08</v>
      </c>
      <c r="G36" s="88">
        <v>53362.280000000006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137843.29999999999</v>
      </c>
      <c r="G41" s="87">
        <f>SUM(G42,G48,G49,G56,G57)</f>
        <v>59302.95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81.42</v>
      </c>
      <c r="G42" s="88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>
        <v>81.42</v>
      </c>
      <c r="G44" s="88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 x14ac:dyDescent="0.2">
      <c r="A47" s="18" t="s">
        <v>92</v>
      </c>
      <c r="B47" s="32"/>
      <c r="C47" s="107" t="s">
        <v>103</v>
      </c>
      <c r="D47" s="108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>
        <v>359.06</v>
      </c>
      <c r="G48" s="88">
        <v>108.51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125919.01999999999</v>
      </c>
      <c r="G49" s="88">
        <f>SUM(G50:G55)</f>
        <v>55401.56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07" t="s">
        <v>89</v>
      </c>
      <c r="D53" s="108"/>
      <c r="E53" s="85"/>
      <c r="F53" s="88">
        <v>1211.4000000000001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124707.62</v>
      </c>
      <c r="G54" s="88">
        <v>55396.46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>
        <v>5.0999999999999996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>
        <v>11483.8</v>
      </c>
      <c r="G57" s="88">
        <v>3792.88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270610.52</v>
      </c>
      <c r="G58" s="88">
        <f>SUM(G20,G40,G41)</f>
        <v>194131.88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101090.33</v>
      </c>
      <c r="G59" s="87">
        <f>SUM(G60:G63)</f>
        <v>95287.080000000045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12626.76</v>
      </c>
      <c r="G60" s="88">
        <v>8866.5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82257.040000000008</v>
      </c>
      <c r="G61" s="88">
        <v>82949.050000000047</v>
      </c>
    </row>
    <row r="62" spans="1:7" s="12" customFormat="1" ht="12.75" customHeight="1" x14ac:dyDescent="0.2">
      <c r="A62" s="30" t="s">
        <v>36</v>
      </c>
      <c r="B62" s="109" t="s">
        <v>104</v>
      </c>
      <c r="C62" s="110"/>
      <c r="D62" s="111"/>
      <c r="E62" s="30"/>
      <c r="F62" s="88"/>
      <c r="G62" s="88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6206.53</v>
      </c>
      <c r="G63" s="88">
        <v>3471.5299999999997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110317.89000000001</v>
      </c>
      <c r="G64" s="87">
        <f>SUM(G65,G69)</f>
        <v>47692.2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110317.89000000001</v>
      </c>
      <c r="G69" s="88">
        <f>SUM(G70:G75,G78:G83)</f>
        <v>47692.2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12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>
        <v>12</v>
      </c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4740.7599999999993</v>
      </c>
      <c r="G80" s="88">
        <v>1263.97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59136.900000000009</v>
      </c>
      <c r="G81" s="88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46428.229999999996</v>
      </c>
      <c r="G82" s="88">
        <v>46428.229999999996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59202.300000000039</v>
      </c>
      <c r="G84" s="87">
        <f>SUM(G85,G86,G89,G90)</f>
        <v>51152.600000000224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59202.300000000039</v>
      </c>
      <c r="G90" s="88">
        <f>SUM(G91,G92)</f>
        <v>51152.600000000224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8049.7000000000407</v>
      </c>
      <c r="G91" s="88">
        <v>3800.7400000002235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51152.6</v>
      </c>
      <c r="G92" s="88">
        <v>47351.86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12" t="s">
        <v>120</v>
      </c>
      <c r="C94" s="113"/>
      <c r="D94" s="108"/>
      <c r="E94" s="30"/>
      <c r="F94" s="89">
        <f>SUM(F59,F64,F84,F93)</f>
        <v>270610.52000000008</v>
      </c>
      <c r="G94" s="89">
        <f>SUM(G59,G64,G84,G93)</f>
        <v>194131.88000000024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8" t="s">
        <v>137</v>
      </c>
      <c r="B96" s="128"/>
      <c r="C96" s="128"/>
      <c r="D96" s="128"/>
      <c r="E96" s="91"/>
      <c r="F96" s="119" t="s">
        <v>139</v>
      </c>
      <c r="G96" s="119"/>
    </row>
    <row r="97" spans="1:8" s="12" customFormat="1" ht="12.75" customHeight="1" x14ac:dyDescent="0.2">
      <c r="A97" s="93" t="s">
        <v>129</v>
      </c>
      <c r="B97" s="93"/>
      <c r="C97" s="93"/>
      <c r="D97" s="93"/>
      <c r="E97" s="42" t="s">
        <v>130</v>
      </c>
      <c r="F97" s="103" t="s">
        <v>111</v>
      </c>
      <c r="G97" s="103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9" t="s">
        <v>138</v>
      </c>
      <c r="B99" s="129"/>
      <c r="C99" s="129"/>
      <c r="D99" s="129"/>
      <c r="E99" s="92"/>
      <c r="F99" s="130" t="s">
        <v>140</v>
      </c>
      <c r="G99" s="130"/>
    </row>
    <row r="100" spans="1:8" s="12" customFormat="1" ht="12.75" customHeight="1" x14ac:dyDescent="0.2">
      <c r="A100" s="96" t="s">
        <v>131</v>
      </c>
      <c r="B100" s="96"/>
      <c r="C100" s="96"/>
      <c r="D100" s="96"/>
      <c r="E100" s="61" t="s">
        <v>130</v>
      </c>
      <c r="F100" s="95" t="s">
        <v>111</v>
      </c>
      <c r="G100" s="95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2013-02-07T07:41:43Z</cp:lastPrinted>
  <dcterms:created xsi:type="dcterms:W3CDTF">2009-07-20T14:30:53Z</dcterms:created>
  <dcterms:modified xsi:type="dcterms:W3CDTF">2020-04-14T07:01:26Z</dcterms:modified>
</cp:coreProperties>
</file>