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2" i="4" l="1"/>
  <c r="I28" i="4" l="1"/>
  <c r="H28" i="4"/>
  <c r="H47" i="4"/>
  <c r="I47" i="4"/>
  <c r="H31" i="4"/>
  <c r="H22" i="4"/>
  <c r="H21" i="4"/>
  <c r="H46" i="4" s="1"/>
  <c r="H54" i="4" s="1"/>
  <c r="H56" i="4" s="1"/>
  <c r="I31" i="4"/>
  <c r="I21" i="4" l="1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<sst xmlns="http://schemas.openxmlformats.org/spreadsheetml/2006/main" count="143" uniqueCount="111">
  <si>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</si>
  <si>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</si>
  <si>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</si>
  <si>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</si>
  <si>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</si>
  <si>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</si>
  <si>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</si>
  <si>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</si>
  <si>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</si>
  <si>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</si>
  <si>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</si>
  <si>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</si>
  <si>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</si>
  <si>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</si>
  <si>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</si>
  <si>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</si>
  <si>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</si>
  <si>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</si>
  <si>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</si>
  <si>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</si>
  <si>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</si>
  <si>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</si>
  <si>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</si>
  <si>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</si>
  <si>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</si>
  <si>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</si>
  <si>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</si>
  <si>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</si>
  <si>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</si>
  <si>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</si>
  <si>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</si>
  <si>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</si>
  <si>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</si>
  <si>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</si>
  <si>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</si>
  <si>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</si>
  <si>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</si>
  <si>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</si>
  <si>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</si>
  <si>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</si>
  <si>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</si>
  <si>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</si>
  <si>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</si>
  <si>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</si>
  <si>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</si>
  <si>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</si>
  <si>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</si>
  <si>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</si>
  <si>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</si>
  <si>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</si>
  <si>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</si>
  <si>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</si>
  <si>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</si>
  <si>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</si>
  <si>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</si>
  <si>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</si>
  <si>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</si>
  <si>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</si>
  <si>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</si>
  <si>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</si>
  <si>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</si>
  <si>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</si>
  <si>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</si>
  <si>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</si>
  <si>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</si>
  <si>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</si>
  <si>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</si>
  <si>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</si>
  <si>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</si>
  <si>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</si>
  <si>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</si>
  <si>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</si>
  <si>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</si>
  <si>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</si>
  <si>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</si>
  <si>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</si>
  <si>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</si>
  <si>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</si>
  <si>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</si>
  <si>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</si>
  <si>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</si>
  <si>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</si>
  <si>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</si>
  <si>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</si>
  <si>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</si>
  <si>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</si>
  <si>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</si>
  <si>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</si>
  <si>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</si>
  <si>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</si>
  <si>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</si>
  <si>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</si>
  <si>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</si>
  <si>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</si>
  <si>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</si>
  <si>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</si>
  <si>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</si>
  <si>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</si>
  <si>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</si>
  <si>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</si>
  <si>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</si>
  <si>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</si>
  <si>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</si>
  <si>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</si>
  <si>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2020.06.30 D. DUOMENIS</t>
  </si>
  <si>
    <t>Direktorius</t>
  </si>
  <si>
    <t xml:space="preserve">Vyriausiasis buhalteris                                                                               </t>
  </si>
  <si>
    <t>Artūras Pečkaitis</t>
  </si>
  <si>
    <t>Ričardas Augaitis</t>
  </si>
  <si>
    <t>190569828, Kęstučio g. 13, Vilkaviškis</t>
  </si>
  <si>
    <t xml:space="preserve">2020.08.10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</si>
</sst>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18" zoomScaleNormal="100" zoomScaleSheetLayoutView="100" workbookViewId="0">
      <selection activeCell="I53" sqref="I5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5" t="s">
        <v>43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42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103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1" t="s">
        <v>0</v>
      </c>
      <c r="B8" s="52"/>
      <c r="C8" s="52"/>
      <c r="D8" s="52"/>
      <c r="E8" s="52"/>
      <c r="F8" s="52"/>
      <c r="G8" s="52"/>
      <c r="H8" s="52"/>
      <c r="I8" s="52"/>
    </row>
    <row r="9" spans="1:9" ht="15">
      <c r="A9" s="60" t="s">
        <v>109</v>
      </c>
      <c r="B9" s="61"/>
      <c r="C9" s="61"/>
      <c r="D9" s="61"/>
      <c r="E9" s="61"/>
      <c r="F9" s="61"/>
      <c r="G9" s="61"/>
      <c r="H9" s="61"/>
      <c r="I9" s="61"/>
    </row>
    <row r="10" spans="1:9" ht="15">
      <c r="A10" s="51" t="s">
        <v>45</v>
      </c>
      <c r="B10" s="52"/>
      <c r="C10" s="52"/>
      <c r="D10" s="52"/>
      <c r="E10" s="52"/>
      <c r="F10" s="52"/>
      <c r="G10" s="52"/>
      <c r="H10" s="52"/>
      <c r="I10" s="52"/>
    </row>
    <row r="11" spans="1:9" ht="15">
      <c r="A11" s="51" t="s">
        <v>44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2"/>
      <c r="B12" s="52"/>
      <c r="C12" s="52"/>
      <c r="D12" s="52"/>
      <c r="E12" s="52"/>
      <c r="F12" s="52"/>
      <c r="G12" s="52"/>
      <c r="H12" s="52"/>
      <c r="I12" s="52"/>
    </row>
    <row r="13" spans="1:9" ht="15">
      <c r="A13" s="63" t="s">
        <v>1</v>
      </c>
      <c r="B13" s="64"/>
      <c r="C13" s="64"/>
      <c r="D13" s="64"/>
      <c r="E13" s="64"/>
      <c r="F13" s="64"/>
      <c r="G13" s="64"/>
      <c r="H13" s="64"/>
      <c r="I13" s="64"/>
    </row>
    <row r="14" spans="1:9" ht="15">
      <c r="A14" s="51"/>
      <c r="B14" s="52"/>
      <c r="C14" s="52"/>
      <c r="D14" s="52"/>
      <c r="E14" s="52"/>
      <c r="F14" s="52"/>
      <c r="G14" s="52"/>
      <c r="H14" s="52"/>
      <c r="I14" s="52"/>
    </row>
    <row r="15" spans="1:9" ht="15">
      <c r="A15" s="63" t="s">
        <v>104</v>
      </c>
      <c r="B15" s="64"/>
      <c r="C15" s="64"/>
      <c r="D15" s="64"/>
      <c r="E15" s="64"/>
      <c r="F15" s="64"/>
      <c r="G15" s="64"/>
      <c r="H15" s="64"/>
      <c r="I15" s="6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0" t="s">
        <v>110</v>
      </c>
      <c r="B17" s="50"/>
      <c r="C17" s="50"/>
      <c r="D17" s="50"/>
      <c r="E17" s="50"/>
      <c r="F17" s="50"/>
      <c r="G17" s="50"/>
      <c r="H17" s="50"/>
      <c r="I17" s="50"/>
    </row>
    <row r="18" spans="1:9" ht="15">
      <c r="A18" s="51" t="s">
        <v>2</v>
      </c>
      <c r="B18" s="52"/>
      <c r="C18" s="52"/>
      <c r="D18" s="52"/>
      <c r="E18" s="52"/>
      <c r="F18" s="52"/>
      <c r="G18" s="52"/>
      <c r="H18" s="52"/>
      <c r="I18" s="52"/>
    </row>
    <row r="19" spans="1:9" s="11" customFormat="1" ht="15">
      <c r="A19" s="54" t="s">
        <v>102</v>
      </c>
      <c r="B19" s="52"/>
      <c r="C19" s="52"/>
      <c r="D19" s="52"/>
      <c r="E19" s="52"/>
      <c r="F19" s="52"/>
      <c r="G19" s="52"/>
      <c r="H19" s="52"/>
      <c r="I19" s="52"/>
    </row>
    <row r="20" spans="1:9" s="12" customFormat="1" ht="50.1" customHeight="1">
      <c r="A20" s="42" t="s">
        <v>3</v>
      </c>
      <c r="B20" s="42"/>
      <c r="C20" s="42" t="s">
        <v>4</v>
      </c>
      <c r="D20" s="67"/>
      <c r="E20" s="67"/>
      <c r="F20" s="67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68" t="s">
        <v>8</v>
      </c>
      <c r="D21" s="69"/>
      <c r="E21" s="69"/>
      <c r="F21" s="69"/>
      <c r="G21" s="18"/>
      <c r="H21" s="22">
        <f>SUM(H22,H27,H28)</f>
        <v>449859.7</v>
      </c>
      <c r="I21" s="22">
        <f>SUM(I22,I27,I28)</f>
        <v>429110.47</v>
      </c>
    </row>
    <row r="22" spans="1:9" ht="15.75">
      <c r="A22" s="2" t="s">
        <v>9</v>
      </c>
      <c r="B22" s="14" t="s">
        <v>10</v>
      </c>
      <c r="C22" s="65" t="s">
        <v>10</v>
      </c>
      <c r="D22" s="65"/>
      <c r="E22" s="65"/>
      <c r="F22" s="65"/>
      <c r="G22" s="19"/>
      <c r="H22" s="23">
        <f>SUM(H23:H26)</f>
        <v>428709.7</v>
      </c>
      <c r="I22" s="23">
        <f>SUM(I23:I26)</f>
        <v>403785.67</v>
      </c>
    </row>
    <row r="23" spans="1:9" ht="15.75">
      <c r="A23" s="2" t="s">
        <v>46</v>
      </c>
      <c r="B23" s="14" t="s">
        <v>47</v>
      </c>
      <c r="C23" s="65" t="s">
        <v>47</v>
      </c>
      <c r="D23" s="65"/>
      <c r="E23" s="65"/>
      <c r="F23" s="65"/>
      <c r="G23" s="19"/>
      <c r="H23" s="28">
        <v>64309.27</v>
      </c>
      <c r="I23" s="28">
        <v>105656.17</v>
      </c>
    </row>
    <row r="24" spans="1:9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364335.43</v>
      </c>
      <c r="I24" s="28">
        <v>291898.62</v>
      </c>
    </row>
    <row r="25" spans="1:9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/>
      <c r="I25" s="28"/>
    </row>
    <row r="26" spans="1:9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65</v>
      </c>
      <c r="I26" s="28">
        <v>6230.88</v>
      </c>
    </row>
    <row r="27" spans="1:9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</row>
    <row r="28" spans="1:9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/>
      <c r="H28" s="23">
        <f>SUM(H29)+SUM(H30)</f>
        <v>21150</v>
      </c>
      <c r="I28" s="23">
        <f>SUM(I29)+SUM(I30)</f>
        <v>25324.799999999999</v>
      </c>
    </row>
    <row r="29" spans="1:9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21150</v>
      </c>
      <c r="I29" s="28">
        <v>25324.799999999999</v>
      </c>
    </row>
    <row r="30" spans="1:9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</row>
    <row r="31" spans="1:9" ht="15.75">
      <c r="A31" s="3" t="s">
        <v>17</v>
      </c>
      <c r="B31" s="9" t="s">
        <v>18</v>
      </c>
      <c r="C31" s="68" t="s">
        <v>18</v>
      </c>
      <c r="D31" s="68"/>
      <c r="E31" s="68"/>
      <c r="F31" s="68"/>
      <c r="G31" s="18"/>
      <c r="H31" s="22">
        <f>SUM(H32:H45)</f>
        <v>438073.34999999992</v>
      </c>
      <c r="I31" s="22">
        <f>SUM(I32:I45)</f>
        <v>417860.49999999994</v>
      </c>
    </row>
    <row r="32" spans="1:9" ht="15.75">
      <c r="A32" s="2" t="s">
        <v>9</v>
      </c>
      <c r="B32" s="14" t="s">
        <v>56</v>
      </c>
      <c r="C32" s="66" t="s">
        <v>96</v>
      </c>
      <c r="D32" s="70"/>
      <c r="E32" s="70"/>
      <c r="F32" s="70"/>
      <c r="G32" s="19"/>
      <c r="H32" s="28">
        <v>405914.52999999997</v>
      </c>
      <c r="I32" s="28">
        <v>370736.25</v>
      </c>
    </row>
    <row r="33" spans="1:9" ht="15.75">
      <c r="A33" s="2" t="s">
        <v>11</v>
      </c>
      <c r="B33" s="14" t="s">
        <v>57</v>
      </c>
      <c r="C33" s="66" t="s">
        <v>86</v>
      </c>
      <c r="D33" s="70"/>
      <c r="E33" s="70"/>
      <c r="F33" s="70"/>
      <c r="G33" s="19"/>
      <c r="H33" s="28">
        <v>4147.92</v>
      </c>
      <c r="I33" s="28">
        <v>4158.2</v>
      </c>
    </row>
    <row r="34" spans="1:9" ht="15.75">
      <c r="A34" s="2" t="s">
        <v>13</v>
      </c>
      <c r="B34" s="14" t="s">
        <v>58</v>
      </c>
      <c r="C34" s="66" t="s">
        <v>87</v>
      </c>
      <c r="D34" s="70"/>
      <c r="E34" s="70"/>
      <c r="F34" s="70"/>
      <c r="G34" s="19"/>
      <c r="H34" s="28">
        <v>11292.009999999998</v>
      </c>
      <c r="I34" s="28">
        <v>15819.04</v>
      </c>
    </row>
    <row r="35" spans="1:9" ht="15.75">
      <c r="A35" s="2" t="s">
        <v>21</v>
      </c>
      <c r="B35" s="14" t="s">
        <v>59</v>
      </c>
      <c r="C35" s="65" t="s">
        <v>88</v>
      </c>
      <c r="D35" s="70"/>
      <c r="E35" s="70"/>
      <c r="F35" s="70"/>
      <c r="G35" s="19"/>
      <c r="H35" s="28">
        <v>187.94</v>
      </c>
      <c r="I35" s="28">
        <v>120.56</v>
      </c>
    </row>
    <row r="36" spans="1:9" ht="15.75">
      <c r="A36" s="2" t="s">
        <v>60</v>
      </c>
      <c r="B36" s="14" t="s">
        <v>61</v>
      </c>
      <c r="C36" s="65" t="s">
        <v>89</v>
      </c>
      <c r="D36" s="70"/>
      <c r="E36" s="70"/>
      <c r="F36" s="70"/>
      <c r="G36" s="19"/>
      <c r="H36" s="28">
        <v>515.73</v>
      </c>
      <c r="I36" s="28">
        <v>785.08</v>
      </c>
    </row>
    <row r="37" spans="1:9" ht="15.75">
      <c r="A37" s="2" t="s">
        <v>62</v>
      </c>
      <c r="B37" s="14" t="s">
        <v>63</v>
      </c>
      <c r="C37" s="65" t="s">
        <v>90</v>
      </c>
      <c r="D37" s="70"/>
      <c r="E37" s="70"/>
      <c r="F37" s="70"/>
      <c r="G37" s="19"/>
      <c r="H37" s="28">
        <v>168</v>
      </c>
      <c r="I37" s="28">
        <v>24</v>
      </c>
    </row>
    <row r="38" spans="1:9" ht="15.75">
      <c r="A38" s="2" t="s">
        <v>64</v>
      </c>
      <c r="B38" s="14" t="s">
        <v>65</v>
      </c>
      <c r="C38" s="65" t="s">
        <v>91</v>
      </c>
      <c r="D38" s="70"/>
      <c r="E38" s="70"/>
      <c r="F38" s="70"/>
      <c r="G38" s="19"/>
      <c r="H38" s="28"/>
      <c r="I38" s="28">
        <v>201.22</v>
      </c>
    </row>
    <row r="39" spans="1:9" ht="15.75">
      <c r="A39" s="2" t="s">
        <v>66</v>
      </c>
      <c r="B39" s="14" t="s">
        <v>19</v>
      </c>
      <c r="C39" s="66" t="s">
        <v>19</v>
      </c>
      <c r="D39" s="70"/>
      <c r="E39" s="70"/>
      <c r="F39" s="70"/>
      <c r="G39" s="19"/>
      <c r="H39" s="28"/>
      <c r="I39" s="28"/>
    </row>
    <row r="40" spans="1:9" ht="15.75">
      <c r="A40" s="2" t="s">
        <v>67</v>
      </c>
      <c r="B40" s="14" t="s">
        <v>68</v>
      </c>
      <c r="C40" s="65" t="s">
        <v>68</v>
      </c>
      <c r="D40" s="70"/>
      <c r="E40" s="70"/>
      <c r="F40" s="70"/>
      <c r="G40" s="19"/>
      <c r="H40" s="28">
        <v>5560.9099999999989</v>
      </c>
      <c r="I40" s="28">
        <v>10362.5</v>
      </c>
    </row>
    <row r="41" spans="1:9" ht="15.75" customHeight="1">
      <c r="A41" s="2" t="s">
        <v>69</v>
      </c>
      <c r="B41" s="14" t="s">
        <v>20</v>
      </c>
      <c r="C41" s="66" t="s">
        <v>37</v>
      </c>
      <c r="D41" s="67"/>
      <c r="E41" s="67"/>
      <c r="F41" s="67"/>
      <c r="G41" s="19"/>
      <c r="H41" s="28">
        <v>1812.15</v>
      </c>
      <c r="I41" s="28">
        <v>1775.93</v>
      </c>
    </row>
    <row r="42" spans="1:9" ht="15.75" customHeight="1">
      <c r="A42" s="2" t="s">
        <v>70</v>
      </c>
      <c r="B42" s="14" t="s">
        <v>71</v>
      </c>
      <c r="C42" s="66" t="s">
        <v>92</v>
      </c>
      <c r="D42" s="70"/>
      <c r="E42" s="70"/>
      <c r="F42" s="70"/>
      <c r="G42" s="19"/>
      <c r="H42" s="28"/>
      <c r="I42" s="28"/>
    </row>
    <row r="43" spans="1:9" ht="15.75">
      <c r="A43" s="2" t="s">
        <v>72</v>
      </c>
      <c r="B43" s="14" t="s">
        <v>73</v>
      </c>
      <c r="C43" s="66" t="s">
        <v>38</v>
      </c>
      <c r="D43" s="70"/>
      <c r="E43" s="70"/>
      <c r="F43" s="70"/>
      <c r="G43" s="19"/>
      <c r="H43" s="28"/>
      <c r="I43" s="28"/>
    </row>
    <row r="44" spans="1:9" ht="15.75">
      <c r="A44" s="2" t="s">
        <v>74</v>
      </c>
      <c r="B44" s="14" t="s">
        <v>75</v>
      </c>
      <c r="C44" s="66" t="s">
        <v>93</v>
      </c>
      <c r="D44" s="70"/>
      <c r="E44" s="70"/>
      <c r="F44" s="70"/>
      <c r="G44" s="19"/>
      <c r="H44" s="28">
        <v>8351.0499999999993</v>
      </c>
      <c r="I44" s="28">
        <v>13752.66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123.11000000000001</v>
      </c>
      <c r="I45" s="28">
        <v>125.06</v>
      </c>
    </row>
    <row r="46" spans="1:9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11786.350000000093</v>
      </c>
      <c r="I46" s="22">
        <f>I21-I31</f>
        <v>11249.97000000003</v>
      </c>
    </row>
    <row r="47" spans="1:9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>
        <v>-6.42</v>
      </c>
      <c r="I51" s="28">
        <v>-8.32</v>
      </c>
    </row>
    <row r="52" spans="1:9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9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3" t="s">
        <v>31</v>
      </c>
      <c r="D54" s="36"/>
      <c r="E54" s="36"/>
      <c r="F54" s="37"/>
      <c r="G54" s="21"/>
      <c r="H54" s="22">
        <f>SUM(H46,H47,H51,H52,H53)</f>
        <v>11779.930000000093</v>
      </c>
      <c r="I54" s="22">
        <f>SUM(I46,I47,I51,I52,I53)</f>
        <v>11241.650000000031</v>
      </c>
    </row>
    <row r="55" spans="1:9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</row>
    <row r="56" spans="1:9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11779.930000000093</v>
      </c>
      <c r="I56" s="22">
        <f>SUM(I54,I55)</f>
        <v>11241.650000000031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4" t="s">
        <v>105</v>
      </c>
      <c r="B60" s="74"/>
      <c r="C60" s="74"/>
      <c r="D60" s="74"/>
      <c r="E60" s="74"/>
      <c r="F60" s="74"/>
      <c r="G60" s="34"/>
      <c r="H60" s="71" t="s">
        <v>107</v>
      </c>
      <c r="I60" s="71"/>
    </row>
    <row r="61" spans="1:9" s="11" customFormat="1" ht="18.75" customHeight="1">
      <c r="A61" s="73" t="s">
        <v>99</v>
      </c>
      <c r="B61" s="73"/>
      <c r="C61" s="73"/>
      <c r="D61" s="73"/>
      <c r="E61" s="73"/>
      <c r="F61" s="73"/>
      <c r="G61" s="33" t="s">
        <v>100</v>
      </c>
      <c r="H61" s="72" t="s">
        <v>35</v>
      </c>
      <c r="I61" s="72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43" t="s">
        <v>106</v>
      </c>
      <c r="B63" s="43"/>
      <c r="C63" s="43"/>
      <c r="D63" s="43"/>
      <c r="E63" s="43"/>
      <c r="F63" s="43"/>
      <c r="G63" s="31"/>
      <c r="H63" s="44" t="s">
        <v>108</v>
      </c>
      <c r="I63" s="44"/>
    </row>
    <row r="64" spans="1:9" s="11" customFormat="1" ht="12" customHeight="1">
      <c r="A64" s="45" t="s">
        <v>101</v>
      </c>
      <c r="B64" s="45"/>
      <c r="C64" s="45"/>
      <c r="D64" s="45"/>
      <c r="E64" s="45"/>
      <c r="F64" s="45"/>
      <c r="G64" s="32" t="s">
        <v>98</v>
      </c>
      <c r="H64" s="46" t="s">
        <v>35</v>
      </c>
      <c r="I64" s="46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2020-07-13T08:10:59Z</cp:lastPrinted>
  <dcterms:created xsi:type="dcterms:W3CDTF">1996-10-14T23:33:28Z</dcterms:created>
  <dcterms:modified xsi:type="dcterms:W3CDTF">2020-07-13T08:49:28Z</dcterms:modified>
</cp:coreProperties>
</file>